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L176" i="1"/>
  <c r="J157" i="1"/>
  <c r="H157" i="1"/>
  <c r="G157" i="1"/>
  <c r="F157" i="1"/>
  <c r="L138" i="1"/>
  <c r="J138" i="1"/>
  <c r="H138" i="1"/>
  <c r="F138" i="1"/>
  <c r="L119" i="1"/>
  <c r="L100" i="1"/>
  <c r="J100" i="1"/>
  <c r="F100" i="1"/>
  <c r="L81" i="1"/>
  <c r="H81" i="1"/>
  <c r="G81" i="1"/>
  <c r="F81" i="1"/>
  <c r="L62" i="1"/>
  <c r="J62" i="1"/>
  <c r="H62" i="1"/>
  <c r="L43" i="1"/>
  <c r="J43" i="1"/>
  <c r="H43" i="1"/>
  <c r="L24" i="1"/>
  <c r="J24" i="1"/>
  <c r="G24" i="1"/>
  <c r="G195" i="1"/>
  <c r="F24" i="1"/>
  <c r="I24" i="1"/>
  <c r="H24" i="1"/>
  <c r="I195" i="1"/>
  <c r="H195" i="1"/>
  <c r="H176" i="1"/>
  <c r="G176" i="1"/>
  <c r="F176" i="1"/>
  <c r="J176" i="1"/>
  <c r="L157" i="1"/>
  <c r="G138" i="1"/>
  <c r="I119" i="1"/>
  <c r="H119" i="1"/>
  <c r="J119" i="1"/>
  <c r="G119" i="1"/>
  <c r="F119" i="1"/>
  <c r="I100" i="1"/>
  <c r="H100" i="1"/>
  <c r="G100" i="1"/>
  <c r="J81" i="1"/>
  <c r="G62" i="1"/>
  <c r="I62" i="1"/>
  <c r="F62" i="1"/>
  <c r="I43" i="1"/>
  <c r="F43" i="1"/>
  <c r="G43" i="1"/>
  <c r="L195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<sst xmlns="http://schemas.openxmlformats.org/spreadsheetml/2006/main" count="252" uniqueCount="83">
  <si>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</si>
  <si>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</si>
  <si>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</si>
  <si>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</si>
  <si>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</si>
  <si>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</si>
  <si>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</si>
  <si>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</si>
  <si>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</si>
  <si>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</si>
  <si>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</si>
  <si>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</si>
  <si>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</si>
  <si>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</si>
  <si>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</si>
  <si>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</si>
  <si>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</si>
  <si>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</si>
  <si>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</si>
  <si>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</si>
  <si>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</si>
  <si>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</si>
  <si>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</si>
  <si>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</si>
  <si>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</si>
  <si>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</si>
  <si>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</si>
  <si>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</si>
  <si>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</si>
  <si>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</si>
  <si>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</si>
  <si>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</si>
  <si>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</si>
  <si>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</si>
  <si>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</si>
  <si>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</si>
  <si>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</si>
  <si>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</si>
  <si>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</si>
  <si>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</si>
  <si>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салат из св. капусты</t>
  </si>
  <si>
    <t>хлеб пшеничный</t>
  </si>
  <si>
    <t>пюре картофельное</t>
  </si>
  <si>
    <t>компот из сухофруктов</t>
  </si>
  <si>
    <t>рис с овощами</t>
  </si>
  <si>
    <t>директор</t>
  </si>
  <si>
    <t>Крылова Т.Ф.</t>
  </si>
  <si>
    <t>салат из свёклы</t>
  </si>
  <si>
    <t>щи с/м, с/см</t>
  </si>
  <si>
    <t>макароны отв.</t>
  </si>
  <si>
    <t>гуляш из отв. свин.</t>
  </si>
  <si>
    <t>МКОУ "АСОШ им. Т.К. Борисова"</t>
  </si>
  <si>
    <t>салат из кваш. кап</t>
  </si>
  <si>
    <t>рыба запеч. в яйце</t>
  </si>
  <si>
    <t xml:space="preserve">чай с сахаром </t>
  </si>
  <si>
    <t>46 (108)</t>
  </si>
  <si>
    <t>помидоры свежие</t>
  </si>
  <si>
    <t>суп с макар. изд. с/м, с/см</t>
  </si>
  <si>
    <t>суп гороховый с/м, с/см</t>
  </si>
  <si>
    <t>каша пшеничн. вязк</t>
  </si>
  <si>
    <t>тефтели мяс. с соусом</t>
  </si>
  <si>
    <t>80/30</t>
  </si>
  <si>
    <t>81 (108)</t>
  </si>
  <si>
    <t>салат карт. с фас.</t>
  </si>
  <si>
    <t>гречневая каша вяз.</t>
  </si>
  <si>
    <t>суфле куриное</t>
  </si>
  <si>
    <t xml:space="preserve">винегрет овощной </t>
  </si>
  <si>
    <t>суп лапша с/м</t>
  </si>
  <si>
    <t>кофейный напиток</t>
  </si>
  <si>
    <t>80 /15</t>
  </si>
  <si>
    <t>плов с/м, пт.</t>
  </si>
  <si>
    <t>6,40,05</t>
  </si>
  <si>
    <t>борщ с/м, с/см</t>
  </si>
  <si>
    <t>биточки "диетич."</t>
  </si>
  <si>
    <t>суп с овс. крупой с/м, с/см</t>
  </si>
  <si>
    <t xml:space="preserve">котлета мясная </t>
  </si>
  <si>
    <t>рассольник с/м, с/см</t>
  </si>
  <si>
    <t>жаркое по домашнему</t>
  </si>
  <si>
    <t>салат из моркови с зел. гор.</t>
  </si>
  <si>
    <t>уха с рыбой, со взб. яйцами</t>
  </si>
  <si>
    <t>каша пшеничная вяз.</t>
  </si>
  <si>
    <t>тефтели мяс.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</si>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</sst>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17" xfId="0" applyNumberForma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I192" sqref="I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51</v>
      </c>
      <c r="D1" s="66"/>
      <c r="E1" s="66"/>
      <c r="F1" s="12" t="s">
        <v>16</v>
      </c>
      <c r="G1" s="2" t="s">
        <v>17</v>
      </c>
      <c r="H1" s="67" t="s">
        <v>45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46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9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57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57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47</v>
      </c>
      <c r="F14" s="54">
        <v>60</v>
      </c>
      <c r="G14" s="68">
        <v>0.85</v>
      </c>
      <c r="H14" s="68">
        <v>3.65</v>
      </c>
      <c r="I14" s="68">
        <v>15.21</v>
      </c>
      <c r="J14" s="68">
        <v>56.34</v>
      </c>
      <c r="K14" s="69">
        <v>33</v>
      </c>
      <c r="L14" s="68">
        <v>3.12</v>
      </c>
    </row>
    <row r="15" spans="1:12" ht="14.4" x14ac:dyDescent="0.3">
      <c r="A15" s="23"/>
      <c r="B15" s="15"/>
      <c r="C15" s="11"/>
      <c r="D15" s="7" t="s">
        <v>27</v>
      </c>
      <c r="E15" s="53" t="s">
        <v>48</v>
      </c>
      <c r="F15" s="43">
        <v>200</v>
      </c>
      <c r="G15" s="71">
        <v>5.4</v>
      </c>
      <c r="H15" s="68">
        <v>8.15</v>
      </c>
      <c r="I15" s="68">
        <v>7.95</v>
      </c>
      <c r="J15" s="68">
        <v>126.84</v>
      </c>
      <c r="K15" s="69">
        <v>67</v>
      </c>
      <c r="L15" s="57">
        <v>15.16</v>
      </c>
    </row>
    <row r="16" spans="1:12" ht="14.4" x14ac:dyDescent="0.3">
      <c r="A16" s="23"/>
      <c r="B16" s="15"/>
      <c r="C16" s="11"/>
      <c r="D16" s="7" t="s">
        <v>28</v>
      </c>
      <c r="E16" s="53" t="s">
        <v>49</v>
      </c>
      <c r="F16" s="55">
        <v>150</v>
      </c>
      <c r="G16" s="57">
        <v>1.84</v>
      </c>
      <c r="H16" s="57">
        <v>5.0599999999999996</v>
      </c>
      <c r="I16" s="70">
        <v>12.19</v>
      </c>
      <c r="J16" s="57">
        <v>101.75</v>
      </c>
      <c r="K16" s="57">
        <v>204</v>
      </c>
      <c r="L16" s="57">
        <v>4.8600000000000003</v>
      </c>
    </row>
    <row r="17" spans="1:12" ht="14.4" x14ac:dyDescent="0.3">
      <c r="A17" s="23"/>
      <c r="B17" s="15"/>
      <c r="C17" s="11"/>
      <c r="D17" s="7" t="s">
        <v>29</v>
      </c>
      <c r="E17" s="53" t="s">
        <v>50</v>
      </c>
      <c r="F17" s="55">
        <v>50</v>
      </c>
      <c r="G17" s="72">
        <v>9.43</v>
      </c>
      <c r="H17" s="57">
        <v>18.47</v>
      </c>
      <c r="I17" s="70">
        <v>3.4</v>
      </c>
      <c r="J17" s="57">
        <v>191.29</v>
      </c>
      <c r="K17" s="57">
        <v>277</v>
      </c>
      <c r="L17" s="57">
        <v>36.69</v>
      </c>
    </row>
    <row r="18" spans="1:12" ht="14.4" x14ac:dyDescent="0.3">
      <c r="A18" s="23"/>
      <c r="B18" s="15"/>
      <c r="C18" s="11"/>
      <c r="D18" s="7" t="s">
        <v>30</v>
      </c>
      <c r="E18" s="53" t="s">
        <v>39</v>
      </c>
      <c r="F18" s="55">
        <v>200</v>
      </c>
      <c r="G18" s="72">
        <v>0.05</v>
      </c>
      <c r="H18" s="57">
        <v>0.01</v>
      </c>
      <c r="I18" s="70">
        <v>9.32</v>
      </c>
      <c r="J18" s="57">
        <v>44.4</v>
      </c>
      <c r="K18" s="57">
        <v>392</v>
      </c>
      <c r="L18" s="58">
        <v>1.97</v>
      </c>
    </row>
    <row r="19" spans="1:12" ht="14.4" x14ac:dyDescent="0.3">
      <c r="A19" s="23"/>
      <c r="B19" s="15"/>
      <c r="C19" s="11"/>
      <c r="D19" s="7" t="s">
        <v>31</v>
      </c>
      <c r="E19" s="53" t="s">
        <v>41</v>
      </c>
      <c r="F19" s="55">
        <v>80</v>
      </c>
      <c r="G19" s="72">
        <v>6.4</v>
      </c>
      <c r="H19" s="57">
        <v>1</v>
      </c>
      <c r="I19" s="70">
        <v>34.200000000000003</v>
      </c>
      <c r="J19" s="57">
        <v>160.80000000000001</v>
      </c>
      <c r="K19" s="57"/>
      <c r="L19" s="57">
        <v>5.2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23.97</v>
      </c>
      <c r="H23" s="19">
        <f>SUM(H14:H22)</f>
        <v>36.339999999999996</v>
      </c>
      <c r="I23" s="19">
        <f>SUM(I14:I22)</f>
        <v>82.27000000000001</v>
      </c>
      <c r="J23" s="19">
        <f>SUM(J14:J22)</f>
        <v>681.42000000000007</v>
      </c>
      <c r="K23" s="25"/>
      <c r="L23" s="19">
        <f>SUM(L14:L22)</f>
        <v>67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740</v>
      </c>
      <c r="G24" s="32">
        <f>G13+G23</f>
        <v>23.97</v>
      </c>
      <c r="H24" s="32">
        <f>H13+H23</f>
        <v>36.339999999999996</v>
      </c>
      <c r="I24" s="32">
        <f>I13+I23</f>
        <v>82.27000000000001</v>
      </c>
      <c r="J24" s="32">
        <f>J13+J23</f>
        <v>681.42000000000007</v>
      </c>
      <c r="K24" s="32"/>
      <c r="L24" s="32">
        <f>L13+L23</f>
        <v>67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60"/>
      <c r="F26" s="61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3"/>
      <c r="F27" s="55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53"/>
      <c r="F28" s="55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53"/>
      <c r="F29" s="55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50</v>
      </c>
      <c r="G33" s="43">
        <v>0.8</v>
      </c>
      <c r="H33" s="43">
        <v>2.4500000000000002</v>
      </c>
      <c r="I33" s="43">
        <v>4.62</v>
      </c>
      <c r="J33" s="43">
        <v>39.85</v>
      </c>
      <c r="K33" s="44">
        <v>17</v>
      </c>
      <c r="L33" s="43">
        <v>8.4499999999999993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5.52</v>
      </c>
      <c r="H34" s="43">
        <v>6.29</v>
      </c>
      <c r="I34" s="43">
        <v>13.03</v>
      </c>
      <c r="J34" s="43">
        <v>130.87</v>
      </c>
      <c r="K34" s="44" t="s">
        <v>55</v>
      </c>
      <c r="L34" s="43">
        <v>15.24</v>
      </c>
    </row>
    <row r="35" spans="1:12" ht="14.4" x14ac:dyDescent="0.3">
      <c r="A35" s="14"/>
      <c r="B35" s="15"/>
      <c r="C35" s="11"/>
      <c r="D35" s="7" t="s">
        <v>28</v>
      </c>
      <c r="E35" s="42" t="s">
        <v>42</v>
      </c>
      <c r="F35" s="43">
        <v>150</v>
      </c>
      <c r="G35" s="43">
        <v>3.1</v>
      </c>
      <c r="H35" s="43">
        <v>4.3</v>
      </c>
      <c r="I35" s="43">
        <v>21.36</v>
      </c>
      <c r="J35" s="43">
        <v>136.56</v>
      </c>
      <c r="K35" s="44">
        <v>321</v>
      </c>
      <c r="L35" s="43">
        <v>9.0500000000000007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80</v>
      </c>
      <c r="G36" s="43">
        <v>13.91</v>
      </c>
      <c r="H36" s="43">
        <v>12.79</v>
      </c>
      <c r="I36" s="43">
        <v>3</v>
      </c>
      <c r="J36" s="43">
        <v>182.84</v>
      </c>
      <c r="K36" s="44">
        <v>86</v>
      </c>
      <c r="L36" s="43">
        <v>27.15</v>
      </c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0.05</v>
      </c>
      <c r="H37" s="43">
        <v>0.01</v>
      </c>
      <c r="I37" s="43">
        <v>9.32</v>
      </c>
      <c r="J37" s="43">
        <v>44.4</v>
      </c>
      <c r="K37" s="44">
        <v>392</v>
      </c>
      <c r="L37" s="43">
        <v>1.91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80</v>
      </c>
      <c r="G38" s="43">
        <v>6.4</v>
      </c>
      <c r="H38" s="43">
        <v>1</v>
      </c>
      <c r="I38" s="43">
        <v>34.200000000000003</v>
      </c>
      <c r="J38" s="43">
        <v>160.80000000000001</v>
      </c>
      <c r="K38" s="44"/>
      <c r="L38" s="43">
        <v>5.2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29.78</v>
      </c>
      <c r="H42" s="19">
        <f>SUM(H33:H41)</f>
        <v>26.84</v>
      </c>
      <c r="I42" s="19">
        <f>SUM(I33:I41)</f>
        <v>85.53</v>
      </c>
      <c r="J42" s="19">
        <f>SUM(J33:J41)</f>
        <v>695.31999999999994</v>
      </c>
      <c r="K42" s="25"/>
      <c r="L42" s="19">
        <f>SUM(L33:L41)</f>
        <v>66.999999999999986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>G32+G42</f>
        <v>29.78</v>
      </c>
      <c r="H43" s="32">
        <f>H32+H42</f>
        <v>26.84</v>
      </c>
      <c r="I43" s="32">
        <f>I32+I42</f>
        <v>85.53</v>
      </c>
      <c r="J43" s="32">
        <f>J32+J42</f>
        <v>695.31999999999994</v>
      </c>
      <c r="K43" s="32"/>
      <c r="L43" s="32">
        <f>L32+L42</f>
        <v>66.999999999999986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38</v>
      </c>
      <c r="G52" s="43">
        <v>0.28999999999999998</v>
      </c>
      <c r="H52" s="43">
        <v>4.4999999999999998E-2</v>
      </c>
      <c r="I52" s="43">
        <v>0.95</v>
      </c>
      <c r="J52" s="43">
        <v>5.33</v>
      </c>
      <c r="K52" s="44"/>
      <c r="L52" s="56">
        <v>7.79</v>
      </c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8.5299999999999994</v>
      </c>
      <c r="H53" s="43">
        <v>8.44</v>
      </c>
      <c r="I53" s="43">
        <v>15.73</v>
      </c>
      <c r="J53" s="43">
        <v>173.04</v>
      </c>
      <c r="K53" s="44" t="s">
        <v>62</v>
      </c>
      <c r="L53" s="57">
        <v>14.97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200</v>
      </c>
      <c r="G54" s="43">
        <v>5.43</v>
      </c>
      <c r="H54" s="43">
        <v>4.2300000000000004</v>
      </c>
      <c r="I54" s="43">
        <v>33.380000000000003</v>
      </c>
      <c r="J54" s="43">
        <v>195</v>
      </c>
      <c r="K54" s="44">
        <v>185</v>
      </c>
      <c r="L54" s="57">
        <v>6.87</v>
      </c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 t="s">
        <v>61</v>
      </c>
      <c r="G55" s="43">
        <v>9.16</v>
      </c>
      <c r="H55" s="43">
        <v>27.8</v>
      </c>
      <c r="I55" s="43">
        <v>26.42</v>
      </c>
      <c r="J55" s="43">
        <v>377.32</v>
      </c>
      <c r="K55" s="44">
        <v>355</v>
      </c>
      <c r="L55" s="57">
        <v>30.2</v>
      </c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0.05</v>
      </c>
      <c r="H56" s="43">
        <v>0.01</v>
      </c>
      <c r="I56" s="43">
        <v>9.32</v>
      </c>
      <c r="J56" s="43">
        <v>44.4</v>
      </c>
      <c r="K56" s="44">
        <v>392</v>
      </c>
      <c r="L56" s="57">
        <v>1.97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80</v>
      </c>
      <c r="G57" s="43">
        <v>6.4</v>
      </c>
      <c r="H57" s="43">
        <v>1</v>
      </c>
      <c r="I57" s="43">
        <v>34.200000000000003</v>
      </c>
      <c r="J57" s="43">
        <v>160.80000000000001</v>
      </c>
      <c r="K57" s="44"/>
      <c r="L57" s="57">
        <v>5.2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718</v>
      </c>
      <c r="G61" s="19">
        <f>SUM(G52:G60)</f>
        <v>29.86</v>
      </c>
      <c r="H61" s="19">
        <f>SUM(H52:H60)</f>
        <v>41.524999999999999</v>
      </c>
      <c r="I61" s="19">
        <f>SUM(I52:I60)</f>
        <v>120.00000000000001</v>
      </c>
      <c r="J61" s="19">
        <f>SUM(J52:J60)</f>
        <v>955.8900000000001</v>
      </c>
      <c r="K61" s="25"/>
      <c r="L61" s="19">
        <f>SUM(L52:L60)</f>
        <v>67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718</v>
      </c>
      <c r="G62" s="32">
        <f>G51+G61</f>
        <v>29.86</v>
      </c>
      <c r="H62" s="32">
        <f>H51+H61</f>
        <v>41.524999999999999</v>
      </c>
      <c r="I62" s="32">
        <f>I51+I61</f>
        <v>120.00000000000001</v>
      </c>
      <c r="J62" s="32">
        <f>J51+J61</f>
        <v>955.8900000000001</v>
      </c>
      <c r="K62" s="32"/>
      <c r="L62" s="32">
        <f>L51+L61</f>
        <v>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50</v>
      </c>
      <c r="G71" s="43">
        <v>1.33</v>
      </c>
      <c r="H71" s="43">
        <v>8.09</v>
      </c>
      <c r="I71" s="43">
        <v>5.0599999999999996</v>
      </c>
      <c r="J71" s="43">
        <v>98.47</v>
      </c>
      <c r="K71" s="44">
        <v>21</v>
      </c>
      <c r="L71" s="56">
        <v>5.67</v>
      </c>
    </row>
    <row r="72" spans="1:12" ht="14.4" x14ac:dyDescent="0.3">
      <c r="A72" s="23"/>
      <c r="B72" s="15"/>
      <c r="C72" s="11"/>
      <c r="D72" s="7" t="s">
        <v>27</v>
      </c>
      <c r="E72" s="42" t="s">
        <v>48</v>
      </c>
      <c r="F72" s="43">
        <v>200</v>
      </c>
      <c r="G72" s="43">
        <v>5.4</v>
      </c>
      <c r="H72" s="43">
        <v>8.15</v>
      </c>
      <c r="I72" s="43">
        <v>7.95</v>
      </c>
      <c r="J72" s="44">
        <v>126.84</v>
      </c>
      <c r="K72" s="44">
        <v>67</v>
      </c>
      <c r="L72" s="57">
        <v>15.16</v>
      </c>
    </row>
    <row r="73" spans="1:12" ht="14.4" x14ac:dyDescent="0.3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6.21</v>
      </c>
      <c r="H73" s="43">
        <v>5.28</v>
      </c>
      <c r="I73" s="43">
        <v>27.9</v>
      </c>
      <c r="J73" s="43">
        <v>184</v>
      </c>
      <c r="K73" s="44">
        <v>165</v>
      </c>
      <c r="L73" s="57">
        <v>5.85</v>
      </c>
    </row>
    <row r="74" spans="1:12" ht="14.4" x14ac:dyDescent="0.3">
      <c r="A74" s="23"/>
      <c r="B74" s="15"/>
      <c r="C74" s="11"/>
      <c r="D74" s="7" t="s">
        <v>29</v>
      </c>
      <c r="E74" s="42" t="s">
        <v>65</v>
      </c>
      <c r="F74" s="43">
        <v>60</v>
      </c>
      <c r="G74" s="43">
        <v>5.93</v>
      </c>
      <c r="H74" s="43">
        <v>10.32</v>
      </c>
      <c r="I74" s="43">
        <v>1.1000000000000001</v>
      </c>
      <c r="J74" s="43">
        <v>84</v>
      </c>
      <c r="K74" s="44">
        <v>310</v>
      </c>
      <c r="L74" s="57">
        <v>34.409999999999997</v>
      </c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0.05</v>
      </c>
      <c r="H75" s="43">
        <v>0.01</v>
      </c>
      <c r="I75" s="43">
        <v>9.32</v>
      </c>
      <c r="J75" s="43">
        <v>44.4</v>
      </c>
      <c r="K75" s="44">
        <v>392</v>
      </c>
      <c r="L75" s="57">
        <v>1.97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80</v>
      </c>
      <c r="G76" s="43">
        <v>6.4</v>
      </c>
      <c r="H76" s="43">
        <v>1</v>
      </c>
      <c r="I76" s="43">
        <v>34.200000000000003</v>
      </c>
      <c r="J76" s="43">
        <v>160.80000000000001</v>
      </c>
      <c r="K76" s="44"/>
      <c r="L76" s="57">
        <v>5.2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25.32</v>
      </c>
      <c r="H80" s="19">
        <f>SUM(H71:H79)</f>
        <v>32.850000000000009</v>
      </c>
      <c r="I80" s="19">
        <f>SUM(I71:I79)</f>
        <v>85.53</v>
      </c>
      <c r="J80" s="19">
        <f>SUM(J71:J79)</f>
        <v>698.51</v>
      </c>
      <c r="K80" s="25"/>
      <c r="L80" s="19">
        <f>SUM(L71:L79)</f>
        <v>68.259999999999991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790</v>
      </c>
      <c r="G81" s="32">
        <f>G70+G80</f>
        <v>25.32</v>
      </c>
      <c r="H81" s="32">
        <f>H70+H80</f>
        <v>32.850000000000009</v>
      </c>
      <c r="I81" s="32">
        <f>I70+I80</f>
        <v>85.53</v>
      </c>
      <c r="J81" s="32">
        <f>J70+J80</f>
        <v>698.51</v>
      </c>
      <c r="K81" s="32"/>
      <c r="L81" s="32">
        <f>L70+L80</f>
        <v>68.259999999999991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0.79</v>
      </c>
      <c r="H90" s="43">
        <v>6.07</v>
      </c>
      <c r="I90" s="43">
        <v>4.41</v>
      </c>
      <c r="J90" s="43">
        <v>75.33</v>
      </c>
      <c r="K90" s="44">
        <v>45</v>
      </c>
      <c r="L90" s="56">
        <v>5.4</v>
      </c>
    </row>
    <row r="91" spans="1:12" ht="14.4" x14ac:dyDescent="0.3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7.21</v>
      </c>
      <c r="H91" s="43">
        <v>4.13</v>
      </c>
      <c r="I91" s="43">
        <v>19.41</v>
      </c>
      <c r="J91" s="43">
        <v>143.74</v>
      </c>
      <c r="K91" s="44">
        <v>50</v>
      </c>
      <c r="L91" s="57">
        <v>13.83</v>
      </c>
    </row>
    <row r="92" spans="1:12" ht="14.4" x14ac:dyDescent="0.3">
      <c r="A92" s="23"/>
      <c r="B92" s="15"/>
      <c r="C92" s="11"/>
      <c r="D92" s="7" t="s">
        <v>28</v>
      </c>
      <c r="E92" s="42" t="s">
        <v>44</v>
      </c>
      <c r="F92" s="43">
        <v>150</v>
      </c>
      <c r="G92" s="43">
        <v>4.1900000000000004</v>
      </c>
      <c r="H92" s="43">
        <v>11.06</v>
      </c>
      <c r="I92" s="43">
        <v>40.299999999999997</v>
      </c>
      <c r="J92" s="43">
        <v>277.56</v>
      </c>
      <c r="K92" s="44">
        <v>94</v>
      </c>
      <c r="L92" s="57">
        <v>10.43</v>
      </c>
    </row>
    <row r="93" spans="1:12" ht="14.4" x14ac:dyDescent="0.3">
      <c r="A93" s="23"/>
      <c r="B93" s="15"/>
      <c r="C93" s="11"/>
      <c r="D93" s="7" t="s">
        <v>29</v>
      </c>
      <c r="E93" s="42" t="s">
        <v>53</v>
      </c>
      <c r="F93" s="43" t="s">
        <v>69</v>
      </c>
      <c r="G93" s="43">
        <v>13.91</v>
      </c>
      <c r="H93" s="43">
        <v>12.79</v>
      </c>
      <c r="I93" s="43">
        <v>3</v>
      </c>
      <c r="J93" s="43">
        <v>182.84</v>
      </c>
      <c r="K93" s="44">
        <v>86</v>
      </c>
      <c r="L93" s="57">
        <v>28.14</v>
      </c>
    </row>
    <row r="94" spans="1:12" ht="14.4" x14ac:dyDescent="0.3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3.6</v>
      </c>
      <c r="H94" s="43">
        <v>2.7</v>
      </c>
      <c r="I94" s="43">
        <v>15.95</v>
      </c>
      <c r="J94" s="43">
        <v>101.1</v>
      </c>
      <c r="K94" s="44">
        <v>395</v>
      </c>
      <c r="L94" s="57">
        <v>8.4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4.8</v>
      </c>
      <c r="H95" s="43">
        <v>0.75</v>
      </c>
      <c r="I95" s="43">
        <v>25.65</v>
      </c>
      <c r="J95" s="43">
        <v>120.6</v>
      </c>
      <c r="K95" s="44"/>
      <c r="L95" s="57">
        <v>3.9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>SUM(G90:G98)</f>
        <v>34.5</v>
      </c>
      <c r="H99" s="19">
        <f>SUM(H90:H98)</f>
        <v>37.5</v>
      </c>
      <c r="I99" s="19">
        <f>SUM(I90:I98)</f>
        <v>108.72</v>
      </c>
      <c r="J99" s="19">
        <f>SUM(J90:J98)</f>
        <v>901.17000000000007</v>
      </c>
      <c r="K99" s="25"/>
      <c r="L99" s="19">
        <f>SUM(L90:L98)</f>
        <v>70.100000000000009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670</v>
      </c>
      <c r="G100" s="32">
        <f>G89+G99</f>
        <v>34.5</v>
      </c>
      <c r="H100" s="32">
        <f>H89+H99</f>
        <v>37.5</v>
      </c>
      <c r="I100" s="32">
        <f>I89+I99</f>
        <v>108.72</v>
      </c>
      <c r="J100" s="32">
        <f>J89+J99</f>
        <v>901.17000000000007</v>
      </c>
      <c r="K100" s="32"/>
      <c r="L100" s="32">
        <f>L89+L99</f>
        <v>70.100000000000009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20</v>
      </c>
      <c r="G109" s="43">
        <v>0.19</v>
      </c>
      <c r="H109" s="43">
        <v>0.03</v>
      </c>
      <c r="I109" s="43">
        <v>0.63</v>
      </c>
      <c r="J109" s="43">
        <v>3.55</v>
      </c>
      <c r="K109" s="44"/>
      <c r="L109" s="56">
        <v>4.4000000000000004</v>
      </c>
    </row>
    <row r="110" spans="1:12" ht="14.4" x14ac:dyDescent="0.3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5.52</v>
      </c>
      <c r="H110" s="43">
        <v>6.29</v>
      </c>
      <c r="I110" s="43">
        <v>13.03</v>
      </c>
      <c r="J110" s="43">
        <v>130.87</v>
      </c>
      <c r="K110" s="44" t="s">
        <v>55</v>
      </c>
      <c r="L110" s="57">
        <v>15.25</v>
      </c>
    </row>
    <row r="111" spans="1:12" ht="14.4" x14ac:dyDescent="0.3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16.16</v>
      </c>
      <c r="H111" s="43">
        <v>17.13</v>
      </c>
      <c r="I111" s="43">
        <v>41.77</v>
      </c>
      <c r="J111" s="43">
        <v>386.06</v>
      </c>
      <c r="K111" s="44">
        <v>304</v>
      </c>
      <c r="L111" s="57">
        <v>40.11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7"/>
    </row>
    <row r="113" spans="1:12" ht="14.4" x14ac:dyDescent="0.3">
      <c r="A113" s="23"/>
      <c r="B113" s="15"/>
      <c r="C113" s="11"/>
      <c r="D113" s="7" t="s">
        <v>30</v>
      </c>
      <c r="E113" s="42" t="s">
        <v>39</v>
      </c>
      <c r="F113" s="43">
        <v>200</v>
      </c>
      <c r="G113" s="43" t="s">
        <v>71</v>
      </c>
      <c r="H113" s="43">
        <v>0.01</v>
      </c>
      <c r="I113" s="43">
        <v>9.32</v>
      </c>
      <c r="J113" s="43">
        <v>44.4</v>
      </c>
      <c r="K113" s="44">
        <v>392</v>
      </c>
      <c r="L113" s="58">
        <v>2.04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80</v>
      </c>
      <c r="G114" s="43">
        <v>6.4</v>
      </c>
      <c r="H114" s="43">
        <v>1</v>
      </c>
      <c r="I114" s="43">
        <v>34.200000000000003</v>
      </c>
      <c r="J114" s="43">
        <v>160.80000000000001</v>
      </c>
      <c r="K114" s="44"/>
      <c r="L114" s="57">
        <v>5.2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28.270000000000003</v>
      </c>
      <c r="H118" s="19">
        <f>SUM(H109:H117)</f>
        <v>24.46</v>
      </c>
      <c r="I118" s="19">
        <f>SUM(I109:I117)</f>
        <v>98.95</v>
      </c>
      <c r="J118" s="19">
        <f>SUM(J109:J117)</f>
        <v>725.68000000000006</v>
      </c>
      <c r="K118" s="25"/>
      <c r="L118" s="19">
        <f>SUM(L109:L117)</f>
        <v>67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700</v>
      </c>
      <c r="G119" s="32">
        <f>G108+G118</f>
        <v>28.270000000000003</v>
      </c>
      <c r="H119" s="32">
        <f>H108+H118</f>
        <v>24.46</v>
      </c>
      <c r="I119" s="32">
        <f>I108+I118</f>
        <v>98.95</v>
      </c>
      <c r="J119" s="32">
        <f>J108+J118</f>
        <v>725.68000000000006</v>
      </c>
      <c r="K119" s="32"/>
      <c r="L119" s="32">
        <f>L108+L118</f>
        <v>67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50</v>
      </c>
      <c r="G128" s="43">
        <v>1.33</v>
      </c>
      <c r="H128" s="43">
        <v>8.09</v>
      </c>
      <c r="I128" s="43">
        <v>5.0599999999999996</v>
      </c>
      <c r="J128" s="43">
        <v>98.47</v>
      </c>
      <c r="K128" s="44">
        <v>28</v>
      </c>
      <c r="L128" s="56">
        <v>5.67</v>
      </c>
    </row>
    <row r="129" spans="1:12" ht="14.4" x14ac:dyDescent="0.3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5.46</v>
      </c>
      <c r="H129" s="43">
        <v>8.15</v>
      </c>
      <c r="I129" s="43">
        <v>11.29</v>
      </c>
      <c r="J129" s="43">
        <v>140.38999999999999</v>
      </c>
      <c r="K129" s="44">
        <v>56</v>
      </c>
      <c r="L129" s="57">
        <v>16.579999999999998</v>
      </c>
    </row>
    <row r="130" spans="1:12" ht="14.4" x14ac:dyDescent="0.3">
      <c r="A130" s="14"/>
      <c r="B130" s="15"/>
      <c r="C130" s="11"/>
      <c r="D130" s="7" t="s">
        <v>28</v>
      </c>
      <c r="E130" s="42" t="s">
        <v>64</v>
      </c>
      <c r="F130" s="43">
        <v>200</v>
      </c>
      <c r="G130" s="43">
        <v>6.21</v>
      </c>
      <c r="H130" s="43">
        <v>5.28</v>
      </c>
      <c r="I130" s="43">
        <v>27.9</v>
      </c>
      <c r="J130" s="43">
        <v>184</v>
      </c>
      <c r="K130" s="44">
        <v>165</v>
      </c>
      <c r="L130" s="57">
        <v>5.7</v>
      </c>
    </row>
    <row r="131" spans="1:12" ht="14.4" x14ac:dyDescent="0.3">
      <c r="A131" s="14"/>
      <c r="B131" s="15"/>
      <c r="C131" s="11"/>
      <c r="D131" s="7" t="s">
        <v>29</v>
      </c>
      <c r="E131" s="42" t="s">
        <v>73</v>
      </c>
      <c r="F131" s="43">
        <v>80</v>
      </c>
      <c r="G131" s="43">
        <v>11.12</v>
      </c>
      <c r="H131" s="43">
        <v>8.32</v>
      </c>
      <c r="I131" s="43">
        <v>2.48</v>
      </c>
      <c r="J131" s="43">
        <v>125.92</v>
      </c>
      <c r="K131" s="44">
        <v>67</v>
      </c>
      <c r="L131" s="57">
        <v>30.8</v>
      </c>
    </row>
    <row r="132" spans="1:12" ht="14.4" x14ac:dyDescent="0.3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0.05</v>
      </c>
      <c r="H132" s="43">
        <v>0.01</v>
      </c>
      <c r="I132" s="43">
        <v>9.32</v>
      </c>
      <c r="J132" s="43">
        <v>44.4</v>
      </c>
      <c r="K132" s="44">
        <v>392</v>
      </c>
      <c r="L132" s="57">
        <v>2.6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87</v>
      </c>
      <c r="G133" s="43">
        <v>6.96</v>
      </c>
      <c r="H133" s="43">
        <v>1.0900000000000001</v>
      </c>
      <c r="I133" s="43">
        <v>37.19</v>
      </c>
      <c r="J133" s="43">
        <v>174.87</v>
      </c>
      <c r="K133" s="44"/>
      <c r="L133" s="57">
        <v>5.65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817</v>
      </c>
      <c r="G137" s="19">
        <f>SUM(G128:G136)</f>
        <v>31.13</v>
      </c>
      <c r="H137" s="19">
        <f>SUM(H128:H136)</f>
        <v>30.940000000000005</v>
      </c>
      <c r="I137" s="19">
        <f>SUM(I128:I136)</f>
        <v>93.24</v>
      </c>
      <c r="J137" s="19">
        <f>SUM(J128:J136)</f>
        <v>768.05</v>
      </c>
      <c r="K137" s="25"/>
      <c r="L137" s="19">
        <f>SUM(L128:L136)</f>
        <v>67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817</v>
      </c>
      <c r="G138" s="32">
        <f>G127+G137</f>
        <v>31.13</v>
      </c>
      <c r="H138" s="32">
        <f>H127+H137</f>
        <v>30.940000000000005</v>
      </c>
      <c r="I138" s="32">
        <f>I127+I137</f>
        <v>93.24</v>
      </c>
      <c r="J138" s="32">
        <f>J127+J137</f>
        <v>768.05</v>
      </c>
      <c r="K138" s="32"/>
      <c r="L138" s="32">
        <f>L127+L137</f>
        <v>67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0.85</v>
      </c>
      <c r="H147" s="43">
        <v>3.65</v>
      </c>
      <c r="I147" s="43">
        <v>15.21</v>
      </c>
      <c r="J147" s="43">
        <v>56.34</v>
      </c>
      <c r="K147" s="44">
        <v>33</v>
      </c>
      <c r="L147" s="56">
        <v>2.5</v>
      </c>
    </row>
    <row r="148" spans="1:12" ht="14.4" x14ac:dyDescent="0.3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5.88</v>
      </c>
      <c r="H148" s="43">
        <v>8.6199999999999992</v>
      </c>
      <c r="I148" s="43">
        <v>10.78</v>
      </c>
      <c r="J148" s="43">
        <v>144</v>
      </c>
      <c r="K148" s="44">
        <v>80</v>
      </c>
      <c r="L148" s="57">
        <v>14.74</v>
      </c>
    </row>
    <row r="149" spans="1:12" ht="14.4" x14ac:dyDescent="0.3">
      <c r="A149" s="23"/>
      <c r="B149" s="15"/>
      <c r="C149" s="11"/>
      <c r="D149" s="7" t="s">
        <v>28</v>
      </c>
      <c r="E149" s="42" t="s">
        <v>42</v>
      </c>
      <c r="F149" s="43">
        <v>150</v>
      </c>
      <c r="G149" s="43">
        <v>3.1</v>
      </c>
      <c r="H149" s="43">
        <v>4.3</v>
      </c>
      <c r="I149" s="43">
        <v>21.36</v>
      </c>
      <c r="J149" s="43">
        <v>136.56</v>
      </c>
      <c r="K149" s="44">
        <v>321</v>
      </c>
      <c r="L149" s="57">
        <v>8.85</v>
      </c>
    </row>
    <row r="150" spans="1:12" ht="14.4" x14ac:dyDescent="0.3">
      <c r="A150" s="23"/>
      <c r="B150" s="15"/>
      <c r="C150" s="11"/>
      <c r="D150" s="7" t="s">
        <v>29</v>
      </c>
      <c r="E150" s="42" t="s">
        <v>75</v>
      </c>
      <c r="F150" s="43">
        <v>80</v>
      </c>
      <c r="G150" s="43">
        <v>8.9</v>
      </c>
      <c r="H150" s="43">
        <v>35.72</v>
      </c>
      <c r="I150" s="43">
        <v>4</v>
      </c>
      <c r="J150" s="43">
        <v>373.07</v>
      </c>
      <c r="K150" s="44">
        <v>67</v>
      </c>
      <c r="L150" s="57">
        <v>30.16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0.6</v>
      </c>
      <c r="H151" s="43">
        <v>0</v>
      </c>
      <c r="I151" s="43">
        <v>19.98</v>
      </c>
      <c r="J151" s="43">
        <v>79.92</v>
      </c>
      <c r="K151" s="44">
        <v>153</v>
      </c>
      <c r="L151" s="57">
        <v>5.55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80</v>
      </c>
      <c r="G152" s="43">
        <v>6.4</v>
      </c>
      <c r="H152" s="43">
        <v>1</v>
      </c>
      <c r="I152" s="43">
        <v>34.200000000000003</v>
      </c>
      <c r="J152" s="43">
        <v>160.80000000000001</v>
      </c>
      <c r="K152" s="44"/>
      <c r="L152" s="57">
        <v>5.2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25.730000000000004</v>
      </c>
      <c r="H156" s="19">
        <f>SUM(H147:H155)</f>
        <v>53.29</v>
      </c>
      <c r="I156" s="19">
        <f>SUM(I147:I155)</f>
        <v>105.53</v>
      </c>
      <c r="J156" s="19">
        <f>SUM(J147:J155)</f>
        <v>950.69</v>
      </c>
      <c r="K156" s="25"/>
      <c r="L156" s="19">
        <f>SUM(L147:L155)</f>
        <v>67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770</v>
      </c>
      <c r="G157" s="32">
        <f>G146+G156</f>
        <v>25.730000000000004</v>
      </c>
      <c r="H157" s="32">
        <f>H146+H156</f>
        <v>53.29</v>
      </c>
      <c r="I157" s="32">
        <f>I146+I156</f>
        <v>105.53</v>
      </c>
      <c r="J157" s="32">
        <f>J146+J156</f>
        <v>950.69</v>
      </c>
      <c r="K157" s="32"/>
      <c r="L157" s="32">
        <f>L146+L156</f>
        <v>67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100</v>
      </c>
      <c r="G166" s="43">
        <v>1.53</v>
      </c>
      <c r="H166" s="43">
        <v>5.08</v>
      </c>
      <c r="I166" s="43">
        <v>9.35</v>
      </c>
      <c r="J166" s="43">
        <v>89.31</v>
      </c>
      <c r="K166" s="44">
        <v>13</v>
      </c>
      <c r="L166" s="56">
        <v>4.1399999999999997</v>
      </c>
    </row>
    <row r="167" spans="1:12" ht="14.4" x14ac:dyDescent="0.3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3.75</v>
      </c>
      <c r="H167" s="43">
        <v>4.5999999999999996</v>
      </c>
      <c r="I167" s="43">
        <v>10.31</v>
      </c>
      <c r="J167" s="43">
        <v>97.71</v>
      </c>
      <c r="K167" s="44">
        <v>74</v>
      </c>
      <c r="L167" s="57">
        <v>16.46</v>
      </c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80</v>
      </c>
      <c r="G168" s="43">
        <v>11.26</v>
      </c>
      <c r="H168" s="43">
        <v>43.95</v>
      </c>
      <c r="I168" s="43">
        <v>21.23</v>
      </c>
      <c r="J168" s="43">
        <v>525.39</v>
      </c>
      <c r="K168" s="44">
        <v>276</v>
      </c>
      <c r="L168" s="57">
        <v>38.6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7"/>
    </row>
    <row r="170" spans="1:12" ht="14.4" x14ac:dyDescent="0.3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0.05</v>
      </c>
      <c r="H170" s="43">
        <v>0.01</v>
      </c>
      <c r="I170" s="43">
        <v>9.32</v>
      </c>
      <c r="J170" s="43">
        <v>44.4</v>
      </c>
      <c r="K170" s="44">
        <v>392</v>
      </c>
      <c r="L170" s="43">
        <v>2.6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80</v>
      </c>
      <c r="G171" s="43">
        <v>6.4</v>
      </c>
      <c r="H171" s="43">
        <v>1</v>
      </c>
      <c r="I171" s="43">
        <v>34.200000000000003</v>
      </c>
      <c r="J171" s="43">
        <v>160.80000000000001</v>
      </c>
      <c r="K171" s="44"/>
      <c r="L171" s="57">
        <v>5.2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>SUM(G166:G174)</f>
        <v>22.990000000000002</v>
      </c>
      <c r="H175" s="19">
        <f>SUM(H166:H174)</f>
        <v>54.64</v>
      </c>
      <c r="I175" s="19">
        <f>SUM(I166:I174)</f>
        <v>84.41</v>
      </c>
      <c r="J175" s="19">
        <f>SUM(J166:J174)</f>
        <v>917.6099999999999</v>
      </c>
      <c r="K175" s="25"/>
      <c r="L175" s="19">
        <f>SUM(L166:L174)</f>
        <v>67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660</v>
      </c>
      <c r="G176" s="32">
        <f>G165+G175</f>
        <v>22.990000000000002</v>
      </c>
      <c r="H176" s="32">
        <f>H165+H175</f>
        <v>54.64</v>
      </c>
      <c r="I176" s="32">
        <f>I165+I175</f>
        <v>84.41</v>
      </c>
      <c r="J176" s="32">
        <f>J165+J175</f>
        <v>917.6099999999999</v>
      </c>
      <c r="K176" s="32"/>
      <c r="L176" s="32">
        <f>L165+L175</f>
        <v>67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1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9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78</v>
      </c>
      <c r="F185" s="54">
        <v>70</v>
      </c>
      <c r="G185" s="43">
        <v>0.84</v>
      </c>
      <c r="H185" s="43">
        <v>7</v>
      </c>
      <c r="I185" s="43">
        <v>6.37</v>
      </c>
      <c r="J185" s="43">
        <v>81.88</v>
      </c>
      <c r="K185" s="44">
        <v>12</v>
      </c>
      <c r="L185" s="56">
        <v>5.88</v>
      </c>
    </row>
    <row r="186" spans="1:12" ht="14.4" x14ac:dyDescent="0.3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10.8</v>
      </c>
      <c r="H186" s="43">
        <v>2.88</v>
      </c>
      <c r="I186" s="43">
        <v>10</v>
      </c>
      <c r="J186" s="43">
        <v>105.6</v>
      </c>
      <c r="K186" s="44">
        <v>60</v>
      </c>
      <c r="L186" s="57">
        <v>15.09</v>
      </c>
    </row>
    <row r="187" spans="1:12" ht="14.4" x14ac:dyDescent="0.3">
      <c r="A187" s="23"/>
      <c r="B187" s="15"/>
      <c r="C187" s="11"/>
      <c r="D187" s="7" t="s">
        <v>28</v>
      </c>
      <c r="E187" s="42" t="s">
        <v>80</v>
      </c>
      <c r="F187" s="43">
        <v>200</v>
      </c>
      <c r="G187" s="43">
        <v>5.67</v>
      </c>
      <c r="H187" s="43">
        <v>5.28</v>
      </c>
      <c r="I187" s="43">
        <v>32.549999999999997</v>
      </c>
      <c r="J187" s="43">
        <v>200</v>
      </c>
      <c r="K187" s="44">
        <v>165</v>
      </c>
      <c r="L187" s="57">
        <v>7.17</v>
      </c>
    </row>
    <row r="188" spans="1:12" ht="14.4" x14ac:dyDescent="0.3">
      <c r="A188" s="23"/>
      <c r="B188" s="15"/>
      <c r="C188" s="11"/>
      <c r="D188" s="7" t="s">
        <v>29</v>
      </c>
      <c r="E188" s="42" t="s">
        <v>81</v>
      </c>
      <c r="F188" s="43" t="s">
        <v>61</v>
      </c>
      <c r="G188" s="43">
        <v>9.16</v>
      </c>
      <c r="H188" s="43">
        <v>27.8</v>
      </c>
      <c r="I188" s="43">
        <v>26.42</v>
      </c>
      <c r="J188" s="43">
        <v>377.32</v>
      </c>
      <c r="K188" s="44">
        <v>355</v>
      </c>
      <c r="L188" s="57">
        <v>29.75</v>
      </c>
    </row>
    <row r="189" spans="1:12" ht="14.4" x14ac:dyDescent="0.3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0.1</v>
      </c>
      <c r="H189" s="43">
        <v>0.1</v>
      </c>
      <c r="I189" s="43">
        <v>59.8</v>
      </c>
      <c r="J189" s="43">
        <v>180.4</v>
      </c>
      <c r="K189" s="44">
        <v>150</v>
      </c>
      <c r="L189" s="58">
        <v>3.42</v>
      </c>
    </row>
    <row r="190" spans="1:12" ht="14.4" x14ac:dyDescent="0.3">
      <c r="A190" s="23"/>
      <c r="B190" s="15"/>
      <c r="C190" s="11"/>
      <c r="D190" s="7" t="s">
        <v>31</v>
      </c>
      <c r="E190" s="53" t="s">
        <v>41</v>
      </c>
      <c r="F190" s="43">
        <v>88</v>
      </c>
      <c r="G190" s="43">
        <v>7.04</v>
      </c>
      <c r="H190" s="43">
        <v>1.1000000000000001</v>
      </c>
      <c r="I190" s="43">
        <v>37.619999999999997</v>
      </c>
      <c r="J190" s="43">
        <v>176.88</v>
      </c>
      <c r="K190" s="44"/>
      <c r="L190" s="57">
        <v>5.69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758</v>
      </c>
      <c r="G194" s="19">
        <f>SUM(G185:G193)</f>
        <v>33.610000000000007</v>
      </c>
      <c r="H194" s="19">
        <f>SUM(H185:H193)</f>
        <v>44.160000000000004</v>
      </c>
      <c r="I194" s="19">
        <f>SUM(I185:I193)</f>
        <v>172.76</v>
      </c>
      <c r="J194" s="19">
        <f>SUM(J185:J193)</f>
        <v>1122.08</v>
      </c>
      <c r="K194" s="25"/>
      <c r="L194" s="19">
        <f>SUM(L185:L193)</f>
        <v>67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758</v>
      </c>
      <c r="G195" s="32">
        <f>G184+G194</f>
        <v>33.610000000000007</v>
      </c>
      <c r="H195" s="32">
        <f>H184+H194</f>
        <v>44.160000000000004</v>
      </c>
      <c r="I195" s="32">
        <f>I184+I194</f>
        <v>172.76</v>
      </c>
      <c r="J195" s="32">
        <f>J184+J194</f>
        <v>1122.08</v>
      </c>
      <c r="K195" s="32"/>
      <c r="L195" s="32">
        <f>L184+L194</f>
        <v>67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738.3</v>
      </c>
      <c r="G196" s="34">
        <f>(G24+G43+G62+G81+G100+G119+G138+G157+G176+G195)/(IF(G24=0,0,1)+IF(G43=0,0,1)+IF(G62=0,0,1)+IF(G81=0,0,1)+IF(G100=0,0,1)+IF(G119=0,0,1)+IF(G138=0,0,1)+IF(G157=0,0,1)+IF(G176=0,0,1)+IF(G195=0,0,1))</f>
        <v>28.516000000000002</v>
      </c>
      <c r="H196" s="34">
        <f>(H24+H43+H62+H81+H100+H119+H138+H157+H176+H195)/(IF(H24=0,0,1)+IF(H43=0,0,1)+IF(H62=0,0,1)+IF(H81=0,0,1)+IF(H100=0,0,1)+IF(H119=0,0,1)+IF(H138=0,0,1)+IF(H157=0,0,1)+IF(H176=0,0,1)+IF(H195=0,0,1))</f>
        <v>38.2545</v>
      </c>
      <c r="I196" s="34">
        <f>(I24+I43+I62+I81+I100+I119+I138+I157+I176+I195)/(IF(I24=0,0,1)+IF(I43=0,0,1)+IF(I62=0,0,1)+IF(I81=0,0,1)+IF(I100=0,0,1)+IF(I119=0,0,1)+IF(I138=0,0,1)+IF(I157=0,0,1)+IF(I176=0,0,1)+IF(I195=0,0,1))</f>
        <v>103.694</v>
      </c>
      <c r="J196" s="34">
        <f>(J24+J43+J62+J81+J100+J119+J138+J157+J176+J195)/(IF(J24=0,0,1)+IF(J43=0,0,1)+IF(J62=0,0,1)+IF(J81=0,0,1)+IF(J100=0,0,1)+IF(J119=0,0,1)+IF(J138=0,0,1)+IF(J157=0,0,1)+IF(J176=0,0,1)+IF(J195=0,0,1))</f>
        <v>841.64200000000017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67.436000000000007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2023-10-26T11:43:24Z</cp:lastPrinted>
  <dcterms:created xsi:type="dcterms:W3CDTF">2022-05-16T14:23:56Z</dcterms:created>
  <dcterms:modified xsi:type="dcterms:W3CDTF">2023-11-09T11:16:27Z</dcterms:modified>
</cp:coreProperties>
</file>